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B2D594BA-FF8F-4D6C-A39A-F76115E0F2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F21" i="2" l="1"/>
  <c r="F20" i="2"/>
  <c r="F19" i="2"/>
  <c r="F18" i="2"/>
  <c r="F17" i="2"/>
  <c r="F16" i="2"/>
  <c r="F15" i="2"/>
  <c r="F14" i="2"/>
  <c r="F13" i="2"/>
  <c r="D12" i="2"/>
  <c r="C12" i="2"/>
  <c r="B12" i="2"/>
  <c r="F11" i="2"/>
  <c r="F10" i="2"/>
  <c r="F9" i="2"/>
  <c r="F8" i="2"/>
  <c r="F7" i="2"/>
  <c r="F6" i="2"/>
  <c r="F5" i="2"/>
  <c r="D4" i="2"/>
  <c r="C4" i="2"/>
  <c r="C3" i="2" s="1"/>
  <c r="B4" i="2"/>
  <c r="B3" i="2" s="1"/>
  <c r="D3" i="2" l="1"/>
  <c r="F12" i="2"/>
  <c r="E4" i="2"/>
  <c r="E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<sst xmlns="http://schemas.openxmlformats.org/spreadsheetml/2006/main" count="27" uniqueCount="27">
  <si>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</si>
  <si>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</si>
  <si>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</si>
  <si>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</si>
  <si>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</si>
  <si>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</si>
  <si>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</si>
  <si>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</si>
  <si>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</si>
  <si>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</si>
  <si>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</si>
  <si>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</si>
  <si>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</si>
  <si>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</si>
  <si>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</si>
  <si>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</si>
  <si>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</si>
  <si>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</si>
  <si>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</si>
  <si>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</si>
  <si>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</si>
  <si>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</si>
  <si>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</si>
  <si>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</si>
  <si>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</si>
  <si>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</si>
  <si>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Yuriria
Estado Analítico del Activo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</si>
</sst>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B3" sqref="B3:F21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185885787</v>
      </c>
      <c r="C3" s="11">
        <f t="shared" ref="C3:F3" si="0">C4+C12</f>
        <v>1388089936.21</v>
      </c>
      <c r="D3" s="11">
        <f t="shared" si="0"/>
        <v>1292223764.2900002</v>
      </c>
      <c r="E3" s="11">
        <f t="shared" si="0"/>
        <v>281751958.92000002</v>
      </c>
      <c r="F3" s="11">
        <f t="shared" si="0"/>
        <v>95866171.920000002</v>
      </c>
    </row>
    <row r="4" spans="1:6" x14ac:dyDescent="0.2">
      <c r="A4" s="5" t="s">
        <v>4</v>
      </c>
      <c r="B4" s="11">
        <f>SUM(B5:B11)</f>
        <v>22104376.399999999</v>
      </c>
      <c r="C4" s="11">
        <f>SUM(C5:C11)</f>
        <v>1176844332.54</v>
      </c>
      <c r="D4" s="11">
        <f>SUM(D5:D11)</f>
        <v>1169100000.4000001</v>
      </c>
      <c r="E4" s="11">
        <f>SUM(E5:E11)</f>
        <v>29848708.539999999</v>
      </c>
      <c r="F4" s="11">
        <f>SUM(F5:F11)</f>
        <v>7744332.1400000006</v>
      </c>
    </row>
    <row r="5" spans="1:6" x14ac:dyDescent="0.2">
      <c r="A5" s="6" t="s">
        <v>5</v>
      </c>
      <c r="B5" s="12">
        <v>9351812.9700000007</v>
      </c>
      <c r="C5" s="12">
        <v>701042031.89999998</v>
      </c>
      <c r="D5" s="12">
        <v>700758853.49000001</v>
      </c>
      <c r="E5" s="12">
        <v>9634991.3800000008</v>
      </c>
      <c r="F5" s="12">
        <f t="shared" ref="F5:F11" si="1">E5-B5</f>
        <v>283178.41000000015</v>
      </c>
    </row>
    <row r="6" spans="1:6" x14ac:dyDescent="0.2">
      <c r="A6" s="6" t="s">
        <v>6</v>
      </c>
      <c r="B6" s="12">
        <v>5074224.0999999996</v>
      </c>
      <c r="C6" s="12">
        <v>347087449.74000001</v>
      </c>
      <c r="D6" s="12">
        <v>343561768.11000001</v>
      </c>
      <c r="E6" s="12">
        <v>8599905.7300000004</v>
      </c>
      <c r="F6" s="12">
        <f t="shared" si="1"/>
        <v>3525681.6300000008</v>
      </c>
    </row>
    <row r="7" spans="1:6" x14ac:dyDescent="0.2">
      <c r="A7" s="6" t="s">
        <v>7</v>
      </c>
      <c r="B7" s="12">
        <v>7678339.3300000001</v>
      </c>
      <c r="C7" s="12">
        <v>128714850.90000001</v>
      </c>
      <c r="D7" s="12">
        <v>124779378.8</v>
      </c>
      <c r="E7" s="12">
        <v>11613811.43</v>
      </c>
      <c r="F7" s="12">
        <f t="shared" si="1"/>
        <v>3935472.0999999996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163781410.59999999</v>
      </c>
      <c r="C12" s="11">
        <f>SUM(C13:C21)</f>
        <v>211245603.66999999</v>
      </c>
      <c r="D12" s="11">
        <f>SUM(D13:D21)</f>
        <v>123123763.89</v>
      </c>
      <c r="E12" s="11">
        <f>SUM(E13:E21)</f>
        <v>251903250.38</v>
      </c>
      <c r="F12" s="11">
        <f>SUM(F13:F21)</f>
        <v>88121839.780000001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v>0</v>
      </c>
      <c r="F13" s="12">
        <f t="shared" ref="F13:F21" si="2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v>0</v>
      </c>
      <c r="F14" s="13">
        <f t="shared" si="2"/>
        <v>0</v>
      </c>
    </row>
    <row r="15" spans="1:6" x14ac:dyDescent="0.2">
      <c r="A15" s="6" t="s">
        <v>13</v>
      </c>
      <c r="B15" s="13">
        <v>110627638.34999999</v>
      </c>
      <c r="C15" s="13">
        <v>202394527.59999999</v>
      </c>
      <c r="D15" s="13">
        <v>113017204.34</v>
      </c>
      <c r="E15" s="13">
        <v>200004961.61000001</v>
      </c>
      <c r="F15" s="13">
        <f t="shared" si="2"/>
        <v>89377323.26000002</v>
      </c>
    </row>
    <row r="16" spans="1:6" x14ac:dyDescent="0.2">
      <c r="A16" s="6" t="s">
        <v>14</v>
      </c>
      <c r="B16" s="12">
        <v>90302844.900000006</v>
      </c>
      <c r="C16" s="12">
        <v>8851076.0700000003</v>
      </c>
      <c r="D16" s="12">
        <v>4146688.56</v>
      </c>
      <c r="E16" s="12">
        <v>95007232.409999996</v>
      </c>
      <c r="F16" s="12">
        <f t="shared" si="2"/>
        <v>4704387.5099999905</v>
      </c>
    </row>
    <row r="17" spans="1:6" x14ac:dyDescent="0.2">
      <c r="A17" s="6" t="s">
        <v>15</v>
      </c>
      <c r="B17" s="12">
        <v>1992341.23</v>
      </c>
      <c r="C17" s="12">
        <v>0</v>
      </c>
      <c r="D17" s="12">
        <v>0</v>
      </c>
      <c r="E17" s="12">
        <v>1992341.23</v>
      </c>
      <c r="F17" s="12">
        <f t="shared" si="2"/>
        <v>0</v>
      </c>
    </row>
    <row r="18" spans="1:6" x14ac:dyDescent="0.2">
      <c r="A18" s="6" t="s">
        <v>16</v>
      </c>
      <c r="B18" s="12">
        <v>-47866253.729999997</v>
      </c>
      <c r="C18" s="12">
        <v>0</v>
      </c>
      <c r="D18" s="12">
        <v>5959870.9900000002</v>
      </c>
      <c r="E18" s="12">
        <v>-53826124.719999999</v>
      </c>
      <c r="F18" s="12">
        <f t="shared" si="2"/>
        <v>-5959870.9900000021</v>
      </c>
    </row>
    <row r="19" spans="1:6" x14ac:dyDescent="0.2">
      <c r="A19" s="6" t="s">
        <v>17</v>
      </c>
      <c r="B19" s="12">
        <v>8724839.8499999996</v>
      </c>
      <c r="C19" s="12">
        <v>0</v>
      </c>
      <c r="D19" s="12">
        <v>0</v>
      </c>
      <c r="E19" s="12">
        <v>8724839.8499999996</v>
      </c>
      <c r="F19" s="12">
        <f t="shared" si="2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v>0</v>
      </c>
      <c r="F20" s="12">
        <f t="shared" si="2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v>0</v>
      </c>
      <c r="F21" s="12">
        <f t="shared" si="2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2024-02-29T02:49:59Z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